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560" windowHeight="14940" tabRatio="330" activeTab="0"/>
  </bookViews>
  <sheets>
    <sheet name="QUALITY COMP MATRIX" sheetId="1" r:id="rId1"/>
  </sheets>
  <definedNames/>
  <calcPr fullCalcOnLoad="1"/>
</workbook>
</file>

<file path=xl/sharedStrings.xml><?xml version="1.0" encoding="utf-8"?>
<sst xmlns="http://schemas.openxmlformats.org/spreadsheetml/2006/main" count="138" uniqueCount="135">
  <si>
    <t>PROFOUND KNOWLEDGE</t>
  </si>
  <si>
    <t>QUALITY OVERVIEW</t>
  </si>
  <si>
    <t>DENDRITE FARMING</t>
  </si>
  <si>
    <t>BRAIN RESEARCH</t>
  </si>
  <si>
    <t>PURPOSE &amp;</t>
  </si>
  <si>
    <t>CONSTANCY OF PURPOSE</t>
  </si>
  <si>
    <t>VISION</t>
  </si>
  <si>
    <t>DART BOARD IMPROVEMENT</t>
  </si>
  <si>
    <t>IMPROVEMENT</t>
  </si>
  <si>
    <t>COST OF POOR QUALITY</t>
  </si>
  <si>
    <t>DRIVERS</t>
  </si>
  <si>
    <t>GLOBAL ECONOMY</t>
  </si>
  <si>
    <t>INTERACTION OF FORCES</t>
  </si>
  <si>
    <t>PARADIGMS</t>
  </si>
  <si>
    <t>LEADERSHIP</t>
  </si>
  <si>
    <t>EXAMPLE</t>
  </si>
  <si>
    <t>INITIATIVE</t>
  </si>
  <si>
    <t>LEARNING SYSTEMS MANAGEMENT</t>
  </si>
  <si>
    <t>PROACTIVE/REACTIVE</t>
  </si>
  <si>
    <t>SHARPEN THE SAW</t>
  </si>
  <si>
    <t>QUALITY</t>
  </si>
  <si>
    <t>TRAIL OF BLAME</t>
  </si>
  <si>
    <t>LEARNING</t>
  </si>
  <si>
    <t>COLLEAGUE &amp;</t>
  </si>
  <si>
    <t>CIRCLES OF INFLUENCE</t>
  </si>
  <si>
    <t>SOCIETY FOCUS</t>
  </si>
  <si>
    <t>INTERNAL/EXTERNAL CUSTOMERS</t>
  </si>
  <si>
    <t>QUALITY CHARACTERISTICS</t>
  </si>
  <si>
    <t>SYSTEM ANALYSIS</t>
  </si>
  <si>
    <t>PARTICIPATION,</t>
  </si>
  <si>
    <t>CODE OF COOPERATION</t>
  </si>
  <si>
    <t>INVOLVEMENT,</t>
  </si>
  <si>
    <t>COOPERATION/COMPETITION</t>
  </si>
  <si>
    <t>&amp; TEAMWORK</t>
  </si>
  <si>
    <t>DEPENDENCE</t>
  </si>
  <si>
    <t>INDEPENDENCE</t>
  </si>
  <si>
    <t>INTER-DEPENDENCE</t>
  </si>
  <si>
    <t>INTERACTIVE TEAM TRAINING</t>
  </si>
  <si>
    <t>SYNERGY</t>
  </si>
  <si>
    <t>TEAMS</t>
  </si>
  <si>
    <t xml:space="preserve">WIN/WIN      </t>
  </si>
  <si>
    <t>COMMUNICATION</t>
  </si>
  <si>
    <t>FALSE STARTS</t>
  </si>
  <si>
    <t>NETWORKS</t>
  </si>
  <si>
    <t>HUMAN RELATIONS</t>
  </si>
  <si>
    <t>MANAGEMENT</t>
  </si>
  <si>
    <t>SYSTEMS</t>
  </si>
  <si>
    <t>TRAINING &amp;</t>
  </si>
  <si>
    <t>DEFINITION OF A SYSTEM</t>
  </si>
  <si>
    <t>EDUCATION</t>
  </si>
  <si>
    <t>DOMINANT CAUSES</t>
  </si>
  <si>
    <t>ENUMERATIVE VS. ANALYTIC</t>
  </si>
  <si>
    <t>INTERPRETATION OF DATA</t>
  </si>
  <si>
    <t>OBSERVATION/INSPECTION</t>
  </si>
  <si>
    <t>PREDICTION</t>
  </si>
  <si>
    <t>PROCESS CAPABILITY</t>
  </si>
  <si>
    <t>PURPOSE OF EXAMPLES</t>
  </si>
  <si>
    <t>SAMPLING</t>
  </si>
  <si>
    <t>SIX SIGMA QUALITY</t>
  </si>
  <si>
    <t>SPECIAL CAUSES</t>
  </si>
  <si>
    <t>SPECIFICATION LIMITS</t>
  </si>
  <si>
    <t>STABLE SYSTEM</t>
  </si>
  <si>
    <t>TAMPERING</t>
  </si>
  <si>
    <t>THEORY OF FAILURE</t>
  </si>
  <si>
    <t>TRUE VALUE/FACT</t>
  </si>
  <si>
    <t>VARIATION</t>
  </si>
  <si>
    <t>CONTINUOUS</t>
  </si>
  <si>
    <t>OPTIMIZATION</t>
  </si>
  <si>
    <t>PLAN, DO, STUDY, ACT</t>
  </si>
  <si>
    <t>RANDOM FORCES</t>
  </si>
  <si>
    <t>TOOLS</t>
  </si>
  <si>
    <t>ACTIVITY NETWORK DIAGRAM</t>
  </si>
  <si>
    <t>AFFINITY DIAGRAM</t>
  </si>
  <si>
    <t>BAR CHART</t>
  </si>
  <si>
    <t>BRAINSTORMING (STRUCTURED)</t>
  </si>
  <si>
    <t>BUBBLE CHART</t>
  </si>
  <si>
    <t>CAPACITY MATRIX</t>
  </si>
  <si>
    <t>CAUSE AND EFFECT DIAGRAM</t>
  </si>
  <si>
    <t>CHECK SHEET</t>
  </si>
  <si>
    <t>© 2003 Langford International, Inc.</t>
  </si>
  <si>
    <t>12742 Canyon Creek Road, Molt, MT 59057</t>
  </si>
  <si>
    <t>Phone: 406-628-2227 • Fax: 406-628-2228 • E-mail: LII@langfordlearning.com • Web site: www.langfordlearning.com</t>
  </si>
  <si>
    <t>CONTROL, LEARNING, STABILITY CHARTS</t>
  </si>
  <si>
    <t>FLOW DIAGRAM</t>
  </si>
  <si>
    <t>FORCE FIELD ANALYSIS</t>
  </si>
  <si>
    <t>HISTOGRAM</t>
  </si>
  <si>
    <t>INTERRELATIONSHIP DIGRAPH</t>
  </si>
  <si>
    <t>LOSS FUNCTION</t>
  </si>
  <si>
    <t>LOTUS DIAGRAM</t>
  </si>
  <si>
    <t>NOMINAL GROUP TECHNIQUE</t>
  </si>
  <si>
    <t>OPERATIONAL DEFINITIONS</t>
  </si>
  <si>
    <t>PARETO CHART</t>
  </si>
  <si>
    <t>PDPC CHART</t>
  </si>
  <si>
    <t>PIE CHART</t>
  </si>
  <si>
    <t>PRIORITIZATION MATRICES</t>
  </si>
  <si>
    <t>PROBLETUNITY</t>
  </si>
  <si>
    <t>QUALITY STORY</t>
  </si>
  <si>
    <t>RADAR CHART</t>
  </si>
  <si>
    <t>RUN CHART</t>
  </si>
  <si>
    <t>SCATTER DIAGRAM</t>
  </si>
  <si>
    <t>SPIDER DIAGRAM</t>
  </si>
  <si>
    <t>SYSTEMS PROGRESS CHART</t>
  </si>
  <si>
    <t>TREE DIAGRAM</t>
  </si>
  <si>
    <t>REINFORCEMENT</t>
  </si>
  <si>
    <t>EXTRINSIC MOTIVATION</t>
  </si>
  <si>
    <t>&amp; SUPPORT</t>
  </si>
  <si>
    <t>INTRINSIC MOTIVATION</t>
  </si>
  <si>
    <t>ASSESSMENT &amp;</t>
  </si>
  <si>
    <t>IMAGINEERING</t>
  </si>
  <si>
    <t>FUTURE PLANNING</t>
  </si>
  <si>
    <t xml:space="preserve">SYSTEMS PROGRESS </t>
  </si>
  <si>
    <t>LEARNING PROJECT ANALYSIS</t>
  </si>
  <si>
    <t>Prepared by:</t>
  </si>
  <si>
    <t xml:space="preserve">David P. Langford </t>
  </si>
  <si>
    <t>Aim/Result: Quality Learning Project Analysis</t>
  </si>
  <si>
    <t xml:space="preserve">   LEARNING PROJECTS </t>
  </si>
  <si>
    <t>UPDATED:</t>
  </si>
  <si>
    <t>TOTAL</t>
  </si>
  <si>
    <t>Knowledge Survey</t>
  </si>
  <si>
    <t>Force Field Analysis</t>
  </si>
  <si>
    <t>Global Economy</t>
  </si>
  <si>
    <t>Systems Diagraming</t>
  </si>
  <si>
    <t>Quality Story</t>
  </si>
  <si>
    <t>Trust Fall</t>
  </si>
  <si>
    <t>F-Test</t>
  </si>
  <si>
    <t>Change Exercise</t>
  </si>
  <si>
    <t>Get The Highest Grade</t>
  </si>
  <si>
    <t># of</t>
  </si>
  <si>
    <t>AIM/RESULT</t>
  </si>
  <si>
    <t>CAPACITY</t>
  </si>
  <si>
    <t>CAPACITY  BREAKDOWN</t>
  </si>
  <si>
    <t>Projects</t>
  </si>
  <si>
    <t>AWARENESS</t>
  </si>
  <si>
    <t>HISTORY OF QUALITY</t>
  </si>
  <si>
    <t>PLANNING FOR QUALITY LEARNING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</si>
</sst>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24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5" fontId="7" fillId="0" borderId="4" xfId="0" applyNumberFormat="1" applyFont="1" applyBorder="1" applyAlignment="1">
      <alignment horizontal="left"/>
    </xf>
    <xf numFmtId="15" fontId="8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textRotation="255"/>
    </xf>
    <xf numFmtId="10" fontId="8" fillId="2" borderId="6" xfId="0" applyNumberFormat="1" applyFont="1" applyFill="1" applyBorder="1" applyAlignment="1">
      <alignment horizontal="center" textRotation="90"/>
    </xf>
    <xf numFmtId="10" fontId="8" fillId="3" borderId="7" xfId="0" applyNumberFormat="1" applyFont="1" applyFill="1" applyBorder="1" applyAlignment="1">
      <alignment horizontal="center" textRotation="90"/>
    </xf>
    <xf numFmtId="10" fontId="8" fillId="2" borderId="0" xfId="0" applyNumberFormat="1" applyFont="1" applyFill="1" applyBorder="1" applyAlignment="1">
      <alignment horizontal="center" textRotation="90"/>
    </xf>
    <xf numFmtId="10" fontId="8" fillId="2" borderId="8" xfId="0" applyNumberFormat="1" applyFont="1" applyFill="1" applyBorder="1" applyAlignment="1">
      <alignment horizontal="center"/>
    </xf>
    <xf numFmtId="0" fontId="8" fillId="1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2" borderId="4" xfId="0" applyFont="1" applyFill="1" applyBorder="1" applyAlignment="1">
      <alignment horizontal="center" textRotation="90"/>
    </xf>
    <xf numFmtId="0" fontId="5" fillId="2" borderId="7" xfId="0" applyFont="1" applyFill="1" applyBorder="1" applyAlignment="1">
      <alignment/>
    </xf>
    <xf numFmtId="0" fontId="8" fillId="2" borderId="7" xfId="0" applyFont="1" applyFill="1" applyBorder="1" applyAlignment="1">
      <alignment horizontal="center" textRotation="90"/>
    </xf>
    <xf numFmtId="10" fontId="9" fillId="2" borderId="6" xfId="0" applyNumberFormat="1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5" fillId="5" borderId="5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9" fontId="5" fillId="0" borderId="0" xfId="17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01"/>
  <sheetViews>
    <sheetView showGridLines="0" tabSelected="1" workbookViewId="0" topLeftCell="A82">
      <selection activeCell="D104" sqref="D104"/>
    </sheetView>
  </sheetViews>
  <sheetFormatPr defaultColWidth="11.00390625" defaultRowHeight="12.75"/>
  <cols>
    <col min="1" max="1" width="10.75390625" style="2" customWidth="1"/>
    <col min="2" max="2" width="14.625" style="2" customWidth="1"/>
    <col min="3" max="3" width="16.25390625" style="2" customWidth="1"/>
    <col min="4" max="4" width="29.00390625" style="2" customWidth="1"/>
    <col min="5" max="5" width="4.125" style="3" customWidth="1"/>
    <col min="6" max="9" width="5.75390625" style="3" customWidth="1"/>
    <col min="10" max="14" width="5.75390625" style="2" customWidth="1"/>
    <col min="15" max="15" width="8.125" style="2" customWidth="1"/>
    <col min="16" max="17" width="7.75390625" style="3" customWidth="1"/>
    <col min="18" max="18" width="21.00390625" style="3" customWidth="1"/>
    <col min="19" max="26" width="3.75390625" style="3" customWidth="1"/>
    <col min="27" max="34" width="7.75390625" style="3" customWidth="1"/>
    <col min="35" max="65" width="7.75390625" style="2" customWidth="1"/>
    <col min="66" max="16384" width="10.75390625" style="2" customWidth="1"/>
  </cols>
  <sheetData>
    <row r="1" spans="2:9" ht="21">
      <c r="B1" s="1" t="s">
        <v>111</v>
      </c>
      <c r="F1" s="4" t="s">
        <v>112</v>
      </c>
      <c r="H1" s="2"/>
      <c r="I1" s="2"/>
    </row>
    <row r="2" spans="5:9" ht="15" customHeight="1">
      <c r="E2" s="1"/>
      <c r="F2" s="5" t="s">
        <v>113</v>
      </c>
      <c r="H2" s="2"/>
      <c r="I2" s="2"/>
    </row>
    <row r="3" spans="2:34" s="7" customFormat="1" ht="15.75">
      <c r="B3" s="6" t="s">
        <v>114</v>
      </c>
      <c r="C3" s="2"/>
      <c r="E3" s="8"/>
      <c r="F3" s="9"/>
      <c r="G3" s="10"/>
      <c r="H3" s="11" t="s">
        <v>115</v>
      </c>
      <c r="I3" s="12"/>
      <c r="J3" s="12"/>
      <c r="K3" s="13"/>
      <c r="L3" s="13"/>
      <c r="M3" s="13"/>
      <c r="N3" s="12"/>
      <c r="O3" s="1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:25" ht="129">
      <c r="B4" s="15" t="s">
        <v>116</v>
      </c>
      <c r="C4" s="16">
        <f ca="1">NOW()</f>
        <v>38082.99230324074</v>
      </c>
      <c r="D4" s="17"/>
      <c r="E4" s="18" t="s">
        <v>117</v>
      </c>
      <c r="F4" s="19" t="s">
        <v>118</v>
      </c>
      <c r="G4" s="19" t="s">
        <v>119</v>
      </c>
      <c r="H4" s="20" t="s">
        <v>120</v>
      </c>
      <c r="I4" s="19" t="s">
        <v>121</v>
      </c>
      <c r="J4" s="19" t="s">
        <v>122</v>
      </c>
      <c r="K4" s="19" t="s">
        <v>123</v>
      </c>
      <c r="L4" s="21" t="s">
        <v>124</v>
      </c>
      <c r="M4" s="19" t="s">
        <v>125</v>
      </c>
      <c r="N4" s="19" t="s">
        <v>126</v>
      </c>
      <c r="O4" s="22" t="s">
        <v>127</v>
      </c>
      <c r="Q4" s="2"/>
      <c r="R4" s="2"/>
      <c r="S4" s="2"/>
      <c r="T4" s="2"/>
      <c r="U4" s="2"/>
      <c r="V4" s="2"/>
      <c r="W4" s="2"/>
      <c r="X4" s="2"/>
      <c r="Y4" s="2"/>
    </row>
    <row r="5" spans="2:15" ht="15">
      <c r="B5" s="23" t="s">
        <v>128</v>
      </c>
      <c r="C5" s="23" t="s">
        <v>129</v>
      </c>
      <c r="D5" s="23" t="s">
        <v>130</v>
      </c>
      <c r="E5" s="24">
        <f>COUNT((E6:E40)+(E41:E93))</f>
        <v>0</v>
      </c>
      <c r="F5" s="25"/>
      <c r="G5" s="26"/>
      <c r="H5" s="27"/>
      <c r="I5" s="28"/>
      <c r="J5" s="28"/>
      <c r="K5" s="28"/>
      <c r="L5" s="28"/>
      <c r="M5" s="28"/>
      <c r="N5" s="28"/>
      <c r="O5" s="28" t="s">
        <v>131</v>
      </c>
    </row>
    <row r="6" spans="3:15" ht="12">
      <c r="C6" s="29" t="s">
        <v>132</v>
      </c>
      <c r="D6" s="30" t="s">
        <v>133</v>
      </c>
      <c r="E6" s="31">
        <v>1</v>
      </c>
      <c r="F6" s="32">
        <v>1</v>
      </c>
      <c r="G6" s="32">
        <v>1</v>
      </c>
      <c r="H6" s="31"/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1">
        <f aca="true" t="shared" si="0" ref="O6:O37">SUM(F6:N6)</f>
        <v>8</v>
      </c>
    </row>
    <row r="7" spans="3:15" ht="12">
      <c r="C7" s="33"/>
      <c r="D7" s="30" t="s">
        <v>134</v>
      </c>
      <c r="E7" s="31">
        <f>E6+1</f>
        <v>2</v>
      </c>
      <c r="F7" s="31"/>
      <c r="G7" s="32">
        <v>1</v>
      </c>
      <c r="H7" s="32">
        <v>1</v>
      </c>
      <c r="I7" s="32">
        <v>1</v>
      </c>
      <c r="J7" s="31"/>
      <c r="K7" s="31"/>
      <c r="L7" s="32">
        <v>1</v>
      </c>
      <c r="M7" s="31"/>
      <c r="N7" s="31"/>
      <c r="O7" s="31">
        <f t="shared" si="0"/>
        <v>4</v>
      </c>
    </row>
    <row r="8" spans="3:18" ht="12.75">
      <c r="C8" s="33"/>
      <c r="D8" s="30" t="s">
        <v>0</v>
      </c>
      <c r="E8" s="31">
        <f aca="true" t="shared" si="1" ref="E8:E23">E7+1</f>
        <v>3</v>
      </c>
      <c r="F8" s="32">
        <v>1</v>
      </c>
      <c r="G8" s="31"/>
      <c r="H8" s="32">
        <v>1</v>
      </c>
      <c r="I8" s="32">
        <v>1</v>
      </c>
      <c r="J8" s="32">
        <v>1</v>
      </c>
      <c r="K8" s="31"/>
      <c r="L8" s="32">
        <v>1</v>
      </c>
      <c r="M8" s="32">
        <v>1</v>
      </c>
      <c r="N8" s="32">
        <v>1</v>
      </c>
      <c r="O8" s="31">
        <f t="shared" si="0"/>
        <v>7</v>
      </c>
      <c r="Q8"/>
      <c r="R8"/>
    </row>
    <row r="9" spans="2:63" s="3" customFormat="1" ht="13.5" customHeight="1">
      <c r="B9" s="2"/>
      <c r="C9" s="33"/>
      <c r="D9" s="30" t="s">
        <v>1</v>
      </c>
      <c r="E9" s="31">
        <f t="shared" si="1"/>
        <v>4</v>
      </c>
      <c r="F9" s="31"/>
      <c r="G9" s="31"/>
      <c r="H9" s="32">
        <v>1</v>
      </c>
      <c r="I9" s="32">
        <v>1</v>
      </c>
      <c r="J9" s="32">
        <v>1</v>
      </c>
      <c r="K9" s="31"/>
      <c r="L9" s="32">
        <v>1</v>
      </c>
      <c r="M9" s="31"/>
      <c r="N9" s="32">
        <v>1</v>
      </c>
      <c r="O9" s="31">
        <f t="shared" si="0"/>
        <v>5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2:63" s="3" customFormat="1" ht="12">
      <c r="B10" s="2"/>
      <c r="C10" s="47" t="s">
        <v>2</v>
      </c>
      <c r="D10" s="30" t="s">
        <v>3</v>
      </c>
      <c r="E10" s="31">
        <f t="shared" si="1"/>
        <v>5</v>
      </c>
      <c r="F10" s="31"/>
      <c r="G10" s="31"/>
      <c r="H10" s="32">
        <v>1</v>
      </c>
      <c r="I10" s="31"/>
      <c r="J10" s="32">
        <v>1</v>
      </c>
      <c r="K10" s="31"/>
      <c r="L10" s="32">
        <v>1</v>
      </c>
      <c r="M10" s="31"/>
      <c r="N10" s="31"/>
      <c r="O10" s="31">
        <f t="shared" si="0"/>
        <v>3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3:15" ht="12">
      <c r="C11" s="29" t="s">
        <v>4</v>
      </c>
      <c r="D11" s="30" t="s">
        <v>5</v>
      </c>
      <c r="E11" s="31">
        <f t="shared" si="1"/>
        <v>6</v>
      </c>
      <c r="F11" s="31"/>
      <c r="G11" s="31"/>
      <c r="H11" s="32">
        <v>1</v>
      </c>
      <c r="I11" s="32">
        <v>1</v>
      </c>
      <c r="J11" s="32">
        <v>1</v>
      </c>
      <c r="K11" s="31"/>
      <c r="L11" s="31"/>
      <c r="M11" s="32">
        <v>1</v>
      </c>
      <c r="N11" s="31"/>
      <c r="O11" s="31">
        <f t="shared" si="0"/>
        <v>4</v>
      </c>
    </row>
    <row r="12" spans="3:15" ht="12">
      <c r="C12" s="34" t="s">
        <v>6</v>
      </c>
      <c r="D12" s="30" t="s">
        <v>7</v>
      </c>
      <c r="E12" s="31">
        <f t="shared" si="1"/>
        <v>7</v>
      </c>
      <c r="F12" s="31"/>
      <c r="G12" s="31"/>
      <c r="H12" s="31"/>
      <c r="I12" s="31"/>
      <c r="J12" s="32">
        <v>1</v>
      </c>
      <c r="K12" s="31"/>
      <c r="L12" s="31"/>
      <c r="M12" s="32">
        <v>1</v>
      </c>
      <c r="N12" s="31"/>
      <c r="O12" s="31">
        <f t="shared" si="0"/>
        <v>2</v>
      </c>
    </row>
    <row r="13" spans="3:15" ht="12">
      <c r="C13" s="33"/>
      <c r="D13" s="30" t="s">
        <v>6</v>
      </c>
      <c r="E13" s="31">
        <f t="shared" si="1"/>
        <v>8</v>
      </c>
      <c r="F13" s="31"/>
      <c r="G13" s="31"/>
      <c r="H13" s="31"/>
      <c r="I13" s="32">
        <v>1</v>
      </c>
      <c r="J13" s="32">
        <v>1</v>
      </c>
      <c r="K13" s="31"/>
      <c r="L13" s="32">
        <v>1</v>
      </c>
      <c r="M13" s="32">
        <v>1</v>
      </c>
      <c r="N13" s="31"/>
      <c r="O13" s="31">
        <f t="shared" si="0"/>
        <v>4</v>
      </c>
    </row>
    <row r="14" spans="3:15" ht="12">
      <c r="C14" s="29" t="s">
        <v>8</v>
      </c>
      <c r="D14" s="30" t="s">
        <v>9</v>
      </c>
      <c r="E14" s="31">
        <f t="shared" si="1"/>
        <v>9</v>
      </c>
      <c r="F14" s="31"/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1">
        <f t="shared" si="0"/>
        <v>8</v>
      </c>
    </row>
    <row r="15" spans="3:15" ht="12">
      <c r="C15" s="34" t="s">
        <v>10</v>
      </c>
      <c r="D15" s="30" t="s">
        <v>11</v>
      </c>
      <c r="E15" s="31">
        <f t="shared" si="1"/>
        <v>10</v>
      </c>
      <c r="F15" s="31"/>
      <c r="G15" s="32">
        <v>1</v>
      </c>
      <c r="H15" s="32">
        <v>1</v>
      </c>
      <c r="I15" s="32">
        <v>1</v>
      </c>
      <c r="J15" s="31"/>
      <c r="K15" s="31"/>
      <c r="L15" s="31"/>
      <c r="M15" s="31"/>
      <c r="N15" s="31"/>
      <c r="O15" s="31">
        <f t="shared" si="0"/>
        <v>3</v>
      </c>
    </row>
    <row r="16" spans="3:15" ht="12">
      <c r="C16" s="33"/>
      <c r="D16" s="30" t="s">
        <v>12</v>
      </c>
      <c r="E16" s="31">
        <f t="shared" si="1"/>
        <v>11</v>
      </c>
      <c r="F16" s="31"/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1">
        <f t="shared" si="0"/>
        <v>8</v>
      </c>
    </row>
    <row r="17" spans="2:15" ht="12">
      <c r="B17" s="35"/>
      <c r="C17" s="33"/>
      <c r="D17" s="30" t="s">
        <v>13</v>
      </c>
      <c r="E17" s="31">
        <f t="shared" si="1"/>
        <v>12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1">
        <f t="shared" si="0"/>
        <v>9</v>
      </c>
    </row>
    <row r="18" spans="2:62" s="3" customFormat="1" ht="12">
      <c r="B18" s="2"/>
      <c r="C18" s="29" t="s">
        <v>14</v>
      </c>
      <c r="D18" s="30" t="s">
        <v>15</v>
      </c>
      <c r="E18" s="31">
        <f t="shared" si="1"/>
        <v>13</v>
      </c>
      <c r="F18" s="31"/>
      <c r="G18" s="31"/>
      <c r="H18" s="31"/>
      <c r="I18" s="31"/>
      <c r="J18" s="32">
        <v>1</v>
      </c>
      <c r="K18" s="32">
        <v>1</v>
      </c>
      <c r="L18" s="32">
        <v>1</v>
      </c>
      <c r="M18" s="31"/>
      <c r="N18" s="31"/>
      <c r="O18" s="31">
        <f t="shared" si="0"/>
        <v>3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3:15" ht="12">
      <c r="C19" s="34" t="s">
        <v>16</v>
      </c>
      <c r="D19" s="30" t="s">
        <v>14</v>
      </c>
      <c r="E19" s="31">
        <f t="shared" si="1"/>
        <v>14</v>
      </c>
      <c r="F19" s="31"/>
      <c r="G19" s="32">
        <v>1</v>
      </c>
      <c r="H19" s="31"/>
      <c r="I19" s="32">
        <v>1</v>
      </c>
      <c r="J19" s="32">
        <v>1</v>
      </c>
      <c r="K19" s="32">
        <v>1</v>
      </c>
      <c r="L19" s="32">
        <v>1</v>
      </c>
      <c r="M19" s="31"/>
      <c r="N19" s="32">
        <v>1</v>
      </c>
      <c r="O19" s="31">
        <f t="shared" si="0"/>
        <v>6</v>
      </c>
    </row>
    <row r="20" spans="3:15" ht="12">
      <c r="C20" s="34"/>
      <c r="D20" s="30" t="s">
        <v>17</v>
      </c>
      <c r="E20" s="31">
        <f t="shared" si="1"/>
        <v>15</v>
      </c>
      <c r="F20" s="31"/>
      <c r="G20" s="32">
        <v>1</v>
      </c>
      <c r="H20" s="31"/>
      <c r="I20" s="32">
        <v>1</v>
      </c>
      <c r="J20" s="32">
        <v>1</v>
      </c>
      <c r="K20" s="31"/>
      <c r="L20" s="32">
        <v>1</v>
      </c>
      <c r="M20" s="32">
        <v>1</v>
      </c>
      <c r="N20" s="32">
        <v>1</v>
      </c>
      <c r="O20" s="31">
        <f t="shared" si="0"/>
        <v>6</v>
      </c>
    </row>
    <row r="21" spans="3:15" ht="12">
      <c r="C21" s="34"/>
      <c r="D21" s="30" t="s">
        <v>18</v>
      </c>
      <c r="E21" s="31">
        <f t="shared" si="1"/>
        <v>16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1">
        <f t="shared" si="0"/>
        <v>9</v>
      </c>
    </row>
    <row r="22" spans="2:15" ht="12">
      <c r="B22" s="35"/>
      <c r="C22" s="34"/>
      <c r="D22" s="30" t="s">
        <v>19</v>
      </c>
      <c r="E22" s="31">
        <f t="shared" si="1"/>
        <v>17</v>
      </c>
      <c r="F22" s="31"/>
      <c r="G22" s="32">
        <v>1</v>
      </c>
      <c r="H22" s="31"/>
      <c r="I22" s="31"/>
      <c r="J22" s="32">
        <v>1</v>
      </c>
      <c r="K22" s="32">
        <v>1</v>
      </c>
      <c r="L22" s="31"/>
      <c r="M22" s="31"/>
      <c r="N22" s="31"/>
      <c r="O22" s="31">
        <f t="shared" si="0"/>
        <v>3</v>
      </c>
    </row>
    <row r="23" spans="2:15" ht="12">
      <c r="B23" s="29" t="s">
        <v>20</v>
      </c>
      <c r="C23" s="34"/>
      <c r="D23" s="30" t="s">
        <v>21</v>
      </c>
      <c r="E23" s="31">
        <f t="shared" si="1"/>
        <v>18</v>
      </c>
      <c r="F23" s="31"/>
      <c r="G23" s="31"/>
      <c r="H23" s="31"/>
      <c r="I23" s="32">
        <v>1</v>
      </c>
      <c r="J23" s="31"/>
      <c r="K23" s="32">
        <v>1</v>
      </c>
      <c r="L23" s="32">
        <v>1</v>
      </c>
      <c r="M23" s="32">
        <v>1</v>
      </c>
      <c r="N23" s="32">
        <v>1</v>
      </c>
      <c r="O23" s="31">
        <f t="shared" si="0"/>
        <v>5</v>
      </c>
    </row>
    <row r="24" spans="2:15" ht="12">
      <c r="B24" s="36" t="s">
        <v>22</v>
      </c>
      <c r="C24" s="29" t="s">
        <v>23</v>
      </c>
      <c r="D24" s="30" t="s">
        <v>24</v>
      </c>
      <c r="E24" s="31">
        <f aca="true" t="shared" si="2" ref="E24:E39">E23+1</f>
        <v>19</v>
      </c>
      <c r="F24" s="31"/>
      <c r="G24" s="32">
        <v>1</v>
      </c>
      <c r="H24" s="32">
        <v>1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1"/>
      <c r="O24" s="31">
        <f t="shared" si="0"/>
        <v>7</v>
      </c>
    </row>
    <row r="25" spans="3:15" ht="12">
      <c r="C25" s="34" t="s">
        <v>25</v>
      </c>
      <c r="D25" s="30" t="s">
        <v>26</v>
      </c>
      <c r="E25" s="31">
        <f t="shared" si="2"/>
        <v>20</v>
      </c>
      <c r="F25" s="32">
        <v>1</v>
      </c>
      <c r="G25" s="32">
        <v>1</v>
      </c>
      <c r="H25" s="32">
        <v>1</v>
      </c>
      <c r="I25" s="32">
        <v>1</v>
      </c>
      <c r="J25" s="32">
        <v>1</v>
      </c>
      <c r="K25" s="32">
        <v>1</v>
      </c>
      <c r="L25" s="32">
        <v>1</v>
      </c>
      <c r="M25" s="32">
        <v>1</v>
      </c>
      <c r="N25" s="32">
        <v>1</v>
      </c>
      <c r="O25" s="31">
        <f t="shared" si="0"/>
        <v>9</v>
      </c>
    </row>
    <row r="26" spans="3:15" ht="12">
      <c r="C26" s="34"/>
      <c r="D26" s="30" t="s">
        <v>27</v>
      </c>
      <c r="E26" s="31">
        <f t="shared" si="2"/>
        <v>21</v>
      </c>
      <c r="F26" s="31"/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1</v>
      </c>
      <c r="N26" s="32">
        <v>1</v>
      </c>
      <c r="O26" s="31">
        <f t="shared" si="0"/>
        <v>8</v>
      </c>
    </row>
    <row r="27" spans="3:15" ht="12">
      <c r="C27" s="33"/>
      <c r="D27" s="30" t="s">
        <v>28</v>
      </c>
      <c r="E27" s="31">
        <f t="shared" si="2"/>
        <v>22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1"/>
      <c r="L27" s="32">
        <v>1</v>
      </c>
      <c r="M27" s="31"/>
      <c r="N27" s="31"/>
      <c r="O27" s="31">
        <f t="shared" si="0"/>
        <v>6</v>
      </c>
    </row>
    <row r="28" spans="3:15" ht="12">
      <c r="C28" s="29" t="s">
        <v>29</v>
      </c>
      <c r="D28" s="30" t="s">
        <v>30</v>
      </c>
      <c r="E28" s="31">
        <f t="shared" si="2"/>
        <v>23</v>
      </c>
      <c r="F28" s="31"/>
      <c r="G28" s="31"/>
      <c r="H28" s="31"/>
      <c r="I28" s="32">
        <v>1</v>
      </c>
      <c r="J28" s="32">
        <v>1</v>
      </c>
      <c r="K28" s="32">
        <v>1</v>
      </c>
      <c r="L28" s="32">
        <v>1</v>
      </c>
      <c r="M28" s="31"/>
      <c r="N28" s="32">
        <v>1</v>
      </c>
      <c r="O28" s="31">
        <f t="shared" si="0"/>
        <v>5</v>
      </c>
    </row>
    <row r="29" spans="3:15" ht="12">
      <c r="C29" s="34" t="s">
        <v>31</v>
      </c>
      <c r="D29" s="30" t="s">
        <v>32</v>
      </c>
      <c r="E29" s="31">
        <f t="shared" si="2"/>
        <v>24</v>
      </c>
      <c r="F29" s="31"/>
      <c r="G29" s="32">
        <v>1</v>
      </c>
      <c r="H29" s="32">
        <v>1</v>
      </c>
      <c r="I29" s="31"/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1">
        <f t="shared" si="0"/>
        <v>7</v>
      </c>
    </row>
    <row r="30" spans="3:15" ht="12">
      <c r="C30" s="33" t="s">
        <v>33</v>
      </c>
      <c r="D30" s="30" t="s">
        <v>34</v>
      </c>
      <c r="E30" s="31">
        <f t="shared" si="2"/>
        <v>25</v>
      </c>
      <c r="F30" s="31"/>
      <c r="G30" s="31"/>
      <c r="H30" s="31"/>
      <c r="I30" s="32">
        <v>1</v>
      </c>
      <c r="J30" s="31"/>
      <c r="K30" s="32">
        <v>1</v>
      </c>
      <c r="L30" s="32">
        <v>1</v>
      </c>
      <c r="M30" s="32">
        <v>1</v>
      </c>
      <c r="N30" s="32">
        <v>1</v>
      </c>
      <c r="O30" s="31">
        <f t="shared" si="0"/>
        <v>5</v>
      </c>
    </row>
    <row r="31" spans="3:15" ht="12">
      <c r="C31" s="33"/>
      <c r="D31" s="30" t="s">
        <v>35</v>
      </c>
      <c r="E31" s="31">
        <f t="shared" si="2"/>
        <v>26</v>
      </c>
      <c r="F31" s="31"/>
      <c r="G31" s="31"/>
      <c r="H31" s="31"/>
      <c r="I31" s="32">
        <v>1</v>
      </c>
      <c r="J31" s="31"/>
      <c r="K31" s="32">
        <v>1</v>
      </c>
      <c r="L31" s="32">
        <v>1</v>
      </c>
      <c r="M31" s="31"/>
      <c r="N31" s="32">
        <v>1</v>
      </c>
      <c r="O31" s="31">
        <f t="shared" si="0"/>
        <v>4</v>
      </c>
    </row>
    <row r="32" spans="3:15" ht="12">
      <c r="C32" s="33"/>
      <c r="D32" s="30" t="s">
        <v>36</v>
      </c>
      <c r="E32" s="31">
        <f t="shared" si="2"/>
        <v>27</v>
      </c>
      <c r="F32" s="31"/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1"/>
      <c r="M32" s="31"/>
      <c r="N32" s="32">
        <v>1</v>
      </c>
      <c r="O32" s="31">
        <f t="shared" si="0"/>
        <v>6</v>
      </c>
    </row>
    <row r="33" spans="3:15" ht="12">
      <c r="C33" s="33"/>
      <c r="D33" s="30" t="s">
        <v>37</v>
      </c>
      <c r="E33" s="31">
        <f t="shared" si="2"/>
        <v>28</v>
      </c>
      <c r="F33" s="31"/>
      <c r="G33" s="32">
        <v>1</v>
      </c>
      <c r="H33" s="32">
        <v>1</v>
      </c>
      <c r="I33" s="31"/>
      <c r="J33" s="32">
        <v>1</v>
      </c>
      <c r="K33" s="32">
        <v>1</v>
      </c>
      <c r="L33" s="31"/>
      <c r="M33" s="31"/>
      <c r="N33" s="32">
        <v>1</v>
      </c>
      <c r="O33" s="31">
        <f t="shared" si="0"/>
        <v>5</v>
      </c>
    </row>
    <row r="34" spans="3:15" ht="12">
      <c r="C34" s="33"/>
      <c r="D34" s="30" t="s">
        <v>38</v>
      </c>
      <c r="E34" s="31">
        <f t="shared" si="2"/>
        <v>29</v>
      </c>
      <c r="F34" s="31"/>
      <c r="G34" s="32">
        <v>1</v>
      </c>
      <c r="H34" s="32">
        <v>1</v>
      </c>
      <c r="I34" s="31"/>
      <c r="J34" s="32">
        <v>1</v>
      </c>
      <c r="K34" s="32">
        <v>1</v>
      </c>
      <c r="L34" s="31"/>
      <c r="M34" s="32">
        <v>1</v>
      </c>
      <c r="N34" s="32">
        <v>1</v>
      </c>
      <c r="O34" s="31">
        <f t="shared" si="0"/>
        <v>6</v>
      </c>
    </row>
    <row r="35" spans="3:15" ht="12">
      <c r="C35" s="33"/>
      <c r="D35" s="30" t="s">
        <v>39</v>
      </c>
      <c r="E35" s="31">
        <f t="shared" si="2"/>
        <v>30</v>
      </c>
      <c r="F35" s="31"/>
      <c r="G35" s="32">
        <v>1</v>
      </c>
      <c r="H35" s="32">
        <v>1</v>
      </c>
      <c r="I35" s="31"/>
      <c r="J35" s="32">
        <v>1</v>
      </c>
      <c r="K35" s="32">
        <v>1</v>
      </c>
      <c r="L35" s="31"/>
      <c r="M35" s="31"/>
      <c r="N35" s="32">
        <v>1</v>
      </c>
      <c r="O35" s="31">
        <f t="shared" si="0"/>
        <v>5</v>
      </c>
    </row>
    <row r="36" spans="3:15" ht="12">
      <c r="C36" s="33"/>
      <c r="D36" s="30" t="s">
        <v>40</v>
      </c>
      <c r="E36" s="31">
        <f t="shared" si="2"/>
        <v>31</v>
      </c>
      <c r="F36" s="31"/>
      <c r="G36" s="32">
        <v>1</v>
      </c>
      <c r="H36" s="32">
        <v>1</v>
      </c>
      <c r="I36" s="31"/>
      <c r="J36" s="32">
        <v>1</v>
      </c>
      <c r="K36" s="32">
        <v>1</v>
      </c>
      <c r="L36" s="31"/>
      <c r="M36" s="31"/>
      <c r="N36" s="32">
        <v>1</v>
      </c>
      <c r="O36" s="31">
        <f t="shared" si="0"/>
        <v>5</v>
      </c>
    </row>
    <row r="37" spans="3:15" ht="12">
      <c r="C37" s="29" t="s">
        <v>41</v>
      </c>
      <c r="D37" s="30" t="s">
        <v>42</v>
      </c>
      <c r="E37" s="31">
        <f t="shared" si="2"/>
        <v>32</v>
      </c>
      <c r="F37" s="31"/>
      <c r="G37" s="31"/>
      <c r="H37" s="31"/>
      <c r="I37" s="31"/>
      <c r="J37" s="32">
        <v>1</v>
      </c>
      <c r="K37" s="32">
        <v>1</v>
      </c>
      <c r="L37" s="31"/>
      <c r="M37" s="31"/>
      <c r="N37" s="32">
        <v>1</v>
      </c>
      <c r="O37" s="31">
        <f t="shared" si="0"/>
        <v>3</v>
      </c>
    </row>
    <row r="38" spans="3:15" ht="12">
      <c r="C38" s="34" t="s">
        <v>43</v>
      </c>
      <c r="D38" s="30" t="s">
        <v>44</v>
      </c>
      <c r="E38" s="31">
        <f t="shared" si="2"/>
        <v>33</v>
      </c>
      <c r="F38" s="31"/>
      <c r="G38" s="32">
        <v>1</v>
      </c>
      <c r="H38" s="32">
        <v>1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32">
        <v>1</v>
      </c>
      <c r="O38" s="31">
        <f aca="true" t="shared" si="3" ref="O38:O69">SUM(F38:N38)</f>
        <v>8</v>
      </c>
    </row>
    <row r="39" spans="3:15" ht="12">
      <c r="C39" s="33"/>
      <c r="D39" s="30" t="s">
        <v>45</v>
      </c>
      <c r="E39" s="31">
        <f t="shared" si="2"/>
        <v>34</v>
      </c>
      <c r="F39" s="31"/>
      <c r="G39" s="32">
        <v>1</v>
      </c>
      <c r="H39" s="31"/>
      <c r="I39" s="32">
        <v>1</v>
      </c>
      <c r="J39" s="32">
        <v>1</v>
      </c>
      <c r="K39" s="31"/>
      <c r="L39" s="32">
        <v>1</v>
      </c>
      <c r="M39" s="32">
        <v>1</v>
      </c>
      <c r="N39" s="32">
        <v>1</v>
      </c>
      <c r="O39" s="31">
        <f t="shared" si="3"/>
        <v>6</v>
      </c>
    </row>
    <row r="40" spans="3:15" ht="12">
      <c r="C40" s="33"/>
      <c r="D40" s="30" t="s">
        <v>46</v>
      </c>
      <c r="E40" s="31">
        <f>E39+1</f>
        <v>35</v>
      </c>
      <c r="F40" s="32">
        <v>1</v>
      </c>
      <c r="G40" s="32">
        <v>1</v>
      </c>
      <c r="H40" s="32">
        <v>1</v>
      </c>
      <c r="I40" s="32">
        <v>1</v>
      </c>
      <c r="J40" s="32">
        <v>1</v>
      </c>
      <c r="K40" s="31"/>
      <c r="L40" s="32">
        <v>1</v>
      </c>
      <c r="M40" s="32">
        <v>1</v>
      </c>
      <c r="N40" s="32">
        <v>1</v>
      </c>
      <c r="O40" s="31">
        <f t="shared" si="3"/>
        <v>8</v>
      </c>
    </row>
    <row r="41" spans="2:15" ht="12">
      <c r="B41" s="37"/>
      <c r="C41" s="29" t="s">
        <v>47</v>
      </c>
      <c r="D41" s="30" t="s">
        <v>48</v>
      </c>
      <c r="E41" s="31">
        <f aca="true" t="shared" si="4" ref="E41:E50">E40+1</f>
        <v>36</v>
      </c>
      <c r="F41" s="31"/>
      <c r="G41" s="31"/>
      <c r="H41" s="31"/>
      <c r="I41" s="32">
        <v>1</v>
      </c>
      <c r="J41" s="32">
        <v>1</v>
      </c>
      <c r="K41" s="31"/>
      <c r="L41" s="32">
        <v>1</v>
      </c>
      <c r="M41" s="31"/>
      <c r="N41" s="31"/>
      <c r="O41" s="31">
        <f t="shared" si="3"/>
        <v>3</v>
      </c>
    </row>
    <row r="42" spans="2:15" ht="12">
      <c r="B42" s="37"/>
      <c r="C42" s="34" t="s">
        <v>49</v>
      </c>
      <c r="D42" s="30" t="s">
        <v>50</v>
      </c>
      <c r="E42" s="31">
        <f t="shared" si="4"/>
        <v>37</v>
      </c>
      <c r="F42" s="31"/>
      <c r="G42" s="31"/>
      <c r="H42" s="32">
        <v>1</v>
      </c>
      <c r="I42" s="31"/>
      <c r="J42" s="32">
        <v>1</v>
      </c>
      <c r="K42" s="31"/>
      <c r="L42" s="31"/>
      <c r="M42" s="32">
        <v>1</v>
      </c>
      <c r="N42" s="32">
        <v>1</v>
      </c>
      <c r="O42" s="31">
        <f t="shared" si="3"/>
        <v>4</v>
      </c>
    </row>
    <row r="43" spans="2:15" ht="12">
      <c r="B43" s="37"/>
      <c r="C43" s="34"/>
      <c r="D43" s="30" t="s">
        <v>51</v>
      </c>
      <c r="E43" s="31">
        <f t="shared" si="4"/>
        <v>38</v>
      </c>
      <c r="F43" s="31"/>
      <c r="G43" s="31"/>
      <c r="H43" s="31"/>
      <c r="I43" s="31"/>
      <c r="J43" s="32">
        <v>1</v>
      </c>
      <c r="K43" s="31"/>
      <c r="L43" s="31"/>
      <c r="M43" s="31"/>
      <c r="N43" s="31"/>
      <c r="O43" s="31">
        <f t="shared" si="3"/>
        <v>1</v>
      </c>
    </row>
    <row r="44" spans="2:15" ht="12">
      <c r="B44" s="37"/>
      <c r="C44" s="34"/>
      <c r="D44" s="30" t="s">
        <v>52</v>
      </c>
      <c r="E44" s="31">
        <f t="shared" si="4"/>
        <v>39</v>
      </c>
      <c r="F44" s="31"/>
      <c r="G44" s="32">
        <v>1</v>
      </c>
      <c r="H44" s="32">
        <v>1</v>
      </c>
      <c r="I44" s="31"/>
      <c r="J44" s="32">
        <v>1</v>
      </c>
      <c r="K44" s="31"/>
      <c r="L44" s="32">
        <v>1</v>
      </c>
      <c r="M44" s="38"/>
      <c r="N44" s="31"/>
      <c r="O44" s="31">
        <f t="shared" si="3"/>
        <v>4</v>
      </c>
    </row>
    <row r="45" spans="2:15" ht="12">
      <c r="B45" s="37"/>
      <c r="C45" s="34"/>
      <c r="D45" s="30" t="s">
        <v>53</v>
      </c>
      <c r="E45" s="31">
        <f t="shared" si="4"/>
        <v>40</v>
      </c>
      <c r="F45" s="31"/>
      <c r="G45" s="31"/>
      <c r="H45" s="32">
        <v>1</v>
      </c>
      <c r="I45" s="31"/>
      <c r="J45" s="32">
        <v>1</v>
      </c>
      <c r="K45" s="32">
        <v>1</v>
      </c>
      <c r="L45" s="32">
        <v>1</v>
      </c>
      <c r="M45" s="32">
        <v>1</v>
      </c>
      <c r="N45" s="32">
        <v>1</v>
      </c>
      <c r="O45" s="31">
        <f t="shared" si="3"/>
        <v>6</v>
      </c>
    </row>
    <row r="46" spans="2:15" ht="12">
      <c r="B46" s="35"/>
      <c r="C46" s="34"/>
      <c r="D46" s="30" t="s">
        <v>54</v>
      </c>
      <c r="E46" s="31">
        <f t="shared" si="4"/>
        <v>41</v>
      </c>
      <c r="F46" s="31"/>
      <c r="G46" s="31"/>
      <c r="H46" s="32">
        <v>1</v>
      </c>
      <c r="I46" s="31"/>
      <c r="J46" s="32">
        <v>1</v>
      </c>
      <c r="K46" s="31"/>
      <c r="L46" s="32">
        <v>1</v>
      </c>
      <c r="M46" s="32">
        <v>1</v>
      </c>
      <c r="N46" s="31"/>
      <c r="O46" s="31">
        <f t="shared" si="3"/>
        <v>4</v>
      </c>
    </row>
    <row r="47" spans="2:15" ht="12">
      <c r="B47" s="35"/>
      <c r="C47" s="34"/>
      <c r="D47" s="30" t="s">
        <v>55</v>
      </c>
      <c r="E47" s="31">
        <f t="shared" si="4"/>
        <v>42</v>
      </c>
      <c r="F47" s="31"/>
      <c r="G47" s="31"/>
      <c r="H47" s="31"/>
      <c r="I47" s="31"/>
      <c r="J47" s="32">
        <v>1</v>
      </c>
      <c r="K47" s="31"/>
      <c r="L47" s="31"/>
      <c r="M47" s="31"/>
      <c r="N47" s="32">
        <v>1</v>
      </c>
      <c r="O47" s="31">
        <f t="shared" si="3"/>
        <v>2</v>
      </c>
    </row>
    <row r="48" spans="2:15" ht="12">
      <c r="B48" s="35"/>
      <c r="C48" s="34"/>
      <c r="D48" s="30" t="s">
        <v>56</v>
      </c>
      <c r="E48" s="31">
        <f t="shared" si="4"/>
        <v>43</v>
      </c>
      <c r="F48" s="31"/>
      <c r="G48" s="31"/>
      <c r="H48" s="31"/>
      <c r="I48" s="31"/>
      <c r="J48" s="32">
        <v>1</v>
      </c>
      <c r="K48" s="31"/>
      <c r="L48" s="32">
        <v>1</v>
      </c>
      <c r="M48" s="32">
        <v>1</v>
      </c>
      <c r="N48" s="31"/>
      <c r="O48" s="31">
        <f t="shared" si="3"/>
        <v>3</v>
      </c>
    </row>
    <row r="49" spans="2:15" ht="12">
      <c r="B49" s="35"/>
      <c r="C49" s="34"/>
      <c r="D49" s="30" t="s">
        <v>57</v>
      </c>
      <c r="E49" s="31">
        <f t="shared" si="4"/>
        <v>44</v>
      </c>
      <c r="F49" s="32">
        <v>1</v>
      </c>
      <c r="G49" s="31"/>
      <c r="H49" s="32">
        <v>1</v>
      </c>
      <c r="I49" s="31"/>
      <c r="J49" s="32">
        <v>1</v>
      </c>
      <c r="K49" s="31"/>
      <c r="L49" s="32">
        <v>1</v>
      </c>
      <c r="M49" s="31"/>
      <c r="N49" s="31"/>
      <c r="O49" s="31">
        <f t="shared" si="3"/>
        <v>4</v>
      </c>
    </row>
    <row r="50" spans="2:15" ht="12">
      <c r="B50" s="35"/>
      <c r="C50" s="34"/>
      <c r="D50" s="30" t="s">
        <v>58</v>
      </c>
      <c r="E50" s="31">
        <f t="shared" si="4"/>
        <v>45</v>
      </c>
      <c r="F50" s="31"/>
      <c r="G50" s="31"/>
      <c r="H50" s="32">
        <v>1</v>
      </c>
      <c r="I50" s="31"/>
      <c r="J50" s="32">
        <v>1</v>
      </c>
      <c r="K50" s="31"/>
      <c r="L50" s="31"/>
      <c r="M50" s="31"/>
      <c r="N50" s="31"/>
      <c r="O50" s="31">
        <f t="shared" si="3"/>
        <v>2</v>
      </c>
    </row>
    <row r="51" spans="2:15" ht="12">
      <c r="B51" s="35"/>
      <c r="C51" s="34"/>
      <c r="D51" s="30" t="s">
        <v>59</v>
      </c>
      <c r="E51" s="31">
        <f>E50+1</f>
        <v>46</v>
      </c>
      <c r="F51" s="31"/>
      <c r="G51" s="32">
        <v>1</v>
      </c>
      <c r="H51" s="31"/>
      <c r="I51" s="31"/>
      <c r="J51" s="32">
        <v>1</v>
      </c>
      <c r="K51" s="31"/>
      <c r="L51" s="32">
        <v>1</v>
      </c>
      <c r="M51" s="31"/>
      <c r="N51" s="32">
        <v>1</v>
      </c>
      <c r="O51" s="31">
        <f t="shared" si="3"/>
        <v>4</v>
      </c>
    </row>
    <row r="52" spans="2:15" ht="12">
      <c r="B52" s="35"/>
      <c r="C52" s="34"/>
      <c r="D52" s="30" t="s">
        <v>60</v>
      </c>
      <c r="E52" s="31">
        <f>E51+1</f>
        <v>47</v>
      </c>
      <c r="F52" s="31"/>
      <c r="G52" s="31"/>
      <c r="H52" s="31"/>
      <c r="I52" s="31"/>
      <c r="J52" s="32">
        <v>1</v>
      </c>
      <c r="K52" s="31"/>
      <c r="L52" s="31"/>
      <c r="M52" s="31"/>
      <c r="N52" s="31"/>
      <c r="O52" s="31">
        <f t="shared" si="3"/>
        <v>1</v>
      </c>
    </row>
    <row r="53" spans="2:15" ht="12">
      <c r="B53" s="35"/>
      <c r="C53" s="34"/>
      <c r="D53" s="30" t="s">
        <v>61</v>
      </c>
      <c r="E53" s="31">
        <f>E52+1</f>
        <v>48</v>
      </c>
      <c r="F53" s="31"/>
      <c r="G53" s="31"/>
      <c r="H53" s="31"/>
      <c r="I53" s="31"/>
      <c r="J53" s="32">
        <v>1</v>
      </c>
      <c r="K53" s="31"/>
      <c r="L53" s="32">
        <v>1</v>
      </c>
      <c r="M53" s="31"/>
      <c r="N53" s="31"/>
      <c r="O53" s="31">
        <f t="shared" si="3"/>
        <v>2</v>
      </c>
    </row>
    <row r="54" spans="2:15" ht="12">
      <c r="B54" s="35"/>
      <c r="C54" s="34"/>
      <c r="D54" s="30" t="s">
        <v>62</v>
      </c>
      <c r="E54" s="31">
        <f>E53+1</f>
        <v>49</v>
      </c>
      <c r="F54" s="31"/>
      <c r="G54" s="32">
        <v>1</v>
      </c>
      <c r="H54" s="31"/>
      <c r="I54" s="31"/>
      <c r="J54" s="32">
        <v>1</v>
      </c>
      <c r="K54" s="31"/>
      <c r="L54" s="32">
        <v>1</v>
      </c>
      <c r="M54" s="31"/>
      <c r="N54" s="32">
        <v>1</v>
      </c>
      <c r="O54" s="31">
        <f t="shared" si="3"/>
        <v>4</v>
      </c>
    </row>
    <row r="55" spans="2:15" ht="12">
      <c r="B55" s="35"/>
      <c r="C55" s="34"/>
      <c r="D55" s="30" t="s">
        <v>63</v>
      </c>
      <c r="E55" s="31">
        <f>E54+1</f>
        <v>50</v>
      </c>
      <c r="F55" s="31"/>
      <c r="G55" s="31"/>
      <c r="H55" s="31"/>
      <c r="I55" s="31"/>
      <c r="J55" s="32">
        <v>1</v>
      </c>
      <c r="K55" s="32">
        <v>1</v>
      </c>
      <c r="L55" s="32">
        <v>1</v>
      </c>
      <c r="M55" s="32">
        <v>1</v>
      </c>
      <c r="N55" s="32">
        <v>1</v>
      </c>
      <c r="O55" s="31">
        <f t="shared" si="3"/>
        <v>5</v>
      </c>
    </row>
    <row r="56" spans="2:15" ht="12">
      <c r="B56" s="35"/>
      <c r="C56" s="34"/>
      <c r="D56" s="30" t="s">
        <v>64</v>
      </c>
      <c r="E56" s="31">
        <f aca="true" t="shared" si="5" ref="E56:E71">E55+1</f>
        <v>51</v>
      </c>
      <c r="F56" s="31"/>
      <c r="G56" s="31"/>
      <c r="H56" s="31"/>
      <c r="I56" s="31"/>
      <c r="J56" s="32">
        <v>1</v>
      </c>
      <c r="K56" s="31"/>
      <c r="L56" s="32">
        <v>1</v>
      </c>
      <c r="M56" s="31"/>
      <c r="N56" s="32">
        <v>1</v>
      </c>
      <c r="O56" s="31">
        <f t="shared" si="3"/>
        <v>3</v>
      </c>
    </row>
    <row r="57" spans="2:15" ht="12">
      <c r="B57" s="35"/>
      <c r="C57" s="34"/>
      <c r="D57" s="30" t="s">
        <v>65</v>
      </c>
      <c r="E57" s="31">
        <f t="shared" si="5"/>
        <v>52</v>
      </c>
      <c r="F57" s="31"/>
      <c r="G57" s="31"/>
      <c r="H57" s="31"/>
      <c r="I57" s="31"/>
      <c r="J57" s="32">
        <v>1</v>
      </c>
      <c r="K57" s="32">
        <v>1</v>
      </c>
      <c r="L57" s="32">
        <v>1</v>
      </c>
      <c r="M57" s="32">
        <v>1</v>
      </c>
      <c r="N57" s="32">
        <v>1</v>
      </c>
      <c r="O57" s="31">
        <f t="shared" si="3"/>
        <v>5</v>
      </c>
    </row>
    <row r="58" spans="3:15" ht="12">
      <c r="C58" s="29" t="s">
        <v>66</v>
      </c>
      <c r="D58" s="30" t="s">
        <v>67</v>
      </c>
      <c r="E58" s="31">
        <f t="shared" si="5"/>
        <v>53</v>
      </c>
      <c r="F58" s="31"/>
      <c r="G58" s="31"/>
      <c r="H58" s="31"/>
      <c r="I58" s="32">
        <v>1</v>
      </c>
      <c r="J58" s="32">
        <v>1</v>
      </c>
      <c r="K58" s="32">
        <v>1</v>
      </c>
      <c r="L58" s="32">
        <v>1</v>
      </c>
      <c r="M58" s="32">
        <v>1</v>
      </c>
      <c r="N58" s="32">
        <v>1</v>
      </c>
      <c r="O58" s="31">
        <f t="shared" si="3"/>
        <v>6</v>
      </c>
    </row>
    <row r="59" spans="3:15" ht="12">
      <c r="C59" s="34" t="s">
        <v>8</v>
      </c>
      <c r="D59" s="30" t="s">
        <v>68</v>
      </c>
      <c r="E59" s="31">
        <f t="shared" si="5"/>
        <v>54</v>
      </c>
      <c r="F59" s="31"/>
      <c r="G59" s="32">
        <v>1</v>
      </c>
      <c r="H59" s="32">
        <v>1</v>
      </c>
      <c r="I59" s="31"/>
      <c r="J59" s="32">
        <v>1</v>
      </c>
      <c r="K59" s="32">
        <v>1</v>
      </c>
      <c r="L59" s="32">
        <v>1</v>
      </c>
      <c r="M59" s="32">
        <v>1</v>
      </c>
      <c r="N59" s="32">
        <v>1</v>
      </c>
      <c r="O59" s="31">
        <f t="shared" si="3"/>
        <v>7</v>
      </c>
    </row>
    <row r="60" spans="3:15" ht="12">
      <c r="C60" s="33"/>
      <c r="D60" s="30" t="s">
        <v>69</v>
      </c>
      <c r="E60" s="31">
        <f t="shared" si="5"/>
        <v>55</v>
      </c>
      <c r="F60" s="31"/>
      <c r="G60" s="32">
        <v>1</v>
      </c>
      <c r="H60" s="32">
        <v>1</v>
      </c>
      <c r="I60" s="32">
        <v>1</v>
      </c>
      <c r="J60" s="32">
        <v>1</v>
      </c>
      <c r="K60" s="32">
        <v>1</v>
      </c>
      <c r="L60" s="32">
        <v>1</v>
      </c>
      <c r="M60" s="32">
        <v>1</v>
      </c>
      <c r="N60" s="32">
        <v>1</v>
      </c>
      <c r="O60" s="31">
        <f t="shared" si="3"/>
        <v>8</v>
      </c>
    </row>
    <row r="61" spans="3:15" ht="12">
      <c r="C61" s="29" t="s">
        <v>70</v>
      </c>
      <c r="D61" s="30" t="s">
        <v>71</v>
      </c>
      <c r="E61" s="31">
        <f t="shared" si="5"/>
        <v>56</v>
      </c>
      <c r="F61" s="31"/>
      <c r="G61" s="31"/>
      <c r="H61" s="31"/>
      <c r="I61" s="31"/>
      <c r="J61" s="32">
        <v>1</v>
      </c>
      <c r="K61" s="31"/>
      <c r="L61" s="31"/>
      <c r="M61" s="31"/>
      <c r="N61" s="31"/>
      <c r="O61" s="31">
        <f t="shared" si="3"/>
        <v>1</v>
      </c>
    </row>
    <row r="62" spans="3:15" ht="12">
      <c r="C62" s="34"/>
      <c r="D62" s="30" t="s">
        <v>72</v>
      </c>
      <c r="E62" s="31">
        <f t="shared" si="5"/>
        <v>57</v>
      </c>
      <c r="F62" s="31"/>
      <c r="G62" s="31"/>
      <c r="H62" s="31"/>
      <c r="I62" s="31"/>
      <c r="J62" s="32">
        <v>1</v>
      </c>
      <c r="K62" s="31"/>
      <c r="L62" s="31"/>
      <c r="M62" s="31"/>
      <c r="N62" s="31"/>
      <c r="O62" s="31">
        <f t="shared" si="3"/>
        <v>1</v>
      </c>
    </row>
    <row r="63" spans="3:15" ht="12">
      <c r="C63" s="34"/>
      <c r="D63" s="30" t="s">
        <v>73</v>
      </c>
      <c r="E63" s="31">
        <f t="shared" si="5"/>
        <v>58</v>
      </c>
      <c r="F63" s="32">
        <v>1</v>
      </c>
      <c r="G63" s="31"/>
      <c r="H63" s="32">
        <v>1</v>
      </c>
      <c r="I63" s="31"/>
      <c r="J63" s="32">
        <v>1</v>
      </c>
      <c r="K63" s="31"/>
      <c r="L63" s="31"/>
      <c r="M63" s="31"/>
      <c r="N63" s="31"/>
      <c r="O63" s="31">
        <f t="shared" si="3"/>
        <v>3</v>
      </c>
    </row>
    <row r="64" spans="3:15" ht="12">
      <c r="C64" s="34"/>
      <c r="D64" s="30" t="s">
        <v>74</v>
      </c>
      <c r="E64" s="31">
        <f t="shared" si="5"/>
        <v>59</v>
      </c>
      <c r="F64" s="31"/>
      <c r="G64" s="32">
        <v>1</v>
      </c>
      <c r="H64" s="32">
        <v>1</v>
      </c>
      <c r="I64" s="31"/>
      <c r="J64" s="32">
        <v>1</v>
      </c>
      <c r="K64" s="31"/>
      <c r="L64" s="31"/>
      <c r="M64" s="31"/>
      <c r="N64" s="31"/>
      <c r="O64" s="31">
        <f t="shared" si="3"/>
        <v>3</v>
      </c>
    </row>
    <row r="65" spans="3:15" ht="12">
      <c r="C65" s="34"/>
      <c r="D65" s="30" t="s">
        <v>75</v>
      </c>
      <c r="E65" s="31">
        <f t="shared" si="5"/>
        <v>60</v>
      </c>
      <c r="F65" s="31"/>
      <c r="G65" s="31"/>
      <c r="H65" s="31"/>
      <c r="I65" s="32">
        <v>1</v>
      </c>
      <c r="J65" s="32">
        <v>1</v>
      </c>
      <c r="K65" s="31"/>
      <c r="L65" s="31"/>
      <c r="M65" s="31"/>
      <c r="N65" s="31"/>
      <c r="O65" s="31">
        <f t="shared" si="3"/>
        <v>2</v>
      </c>
    </row>
    <row r="66" spans="3:15" ht="12">
      <c r="C66" s="34"/>
      <c r="D66" s="30" t="s">
        <v>76</v>
      </c>
      <c r="E66" s="31">
        <f t="shared" si="5"/>
        <v>61</v>
      </c>
      <c r="F66" s="31"/>
      <c r="G66" s="31"/>
      <c r="H66" s="31"/>
      <c r="I66" s="31"/>
      <c r="J66" s="32">
        <v>1</v>
      </c>
      <c r="K66" s="31"/>
      <c r="L66" s="31"/>
      <c r="M66" s="31"/>
      <c r="N66" s="31"/>
      <c r="O66" s="31">
        <f t="shared" si="3"/>
        <v>1</v>
      </c>
    </row>
    <row r="67" spans="3:15" ht="12">
      <c r="C67" s="34"/>
      <c r="D67" s="30" t="s">
        <v>77</v>
      </c>
      <c r="E67" s="31">
        <f t="shared" si="5"/>
        <v>62</v>
      </c>
      <c r="F67" s="31"/>
      <c r="G67" s="31"/>
      <c r="H67" s="32">
        <v>1</v>
      </c>
      <c r="I67" s="31"/>
      <c r="J67" s="32">
        <v>1</v>
      </c>
      <c r="K67" s="31"/>
      <c r="L67" s="32">
        <v>1</v>
      </c>
      <c r="M67" s="31"/>
      <c r="N67" s="32">
        <v>1</v>
      </c>
      <c r="O67" s="31">
        <f t="shared" si="3"/>
        <v>4</v>
      </c>
    </row>
    <row r="68" spans="3:15" ht="12">
      <c r="C68" s="34"/>
      <c r="D68" s="30" t="s">
        <v>78</v>
      </c>
      <c r="E68" s="31">
        <f t="shared" si="5"/>
        <v>63</v>
      </c>
      <c r="F68" s="32">
        <v>1</v>
      </c>
      <c r="G68" s="31"/>
      <c r="H68" s="32">
        <v>1</v>
      </c>
      <c r="I68" s="31"/>
      <c r="J68" s="32">
        <v>1</v>
      </c>
      <c r="K68" s="31"/>
      <c r="L68" s="31"/>
      <c r="M68" s="31"/>
      <c r="N68" s="31"/>
      <c r="O68" s="31">
        <f t="shared" si="3"/>
        <v>3</v>
      </c>
    </row>
    <row r="69" spans="3:15" ht="12">
      <c r="C69" s="34"/>
      <c r="D69" s="30" t="s">
        <v>82</v>
      </c>
      <c r="E69" s="31">
        <f t="shared" si="5"/>
        <v>64</v>
      </c>
      <c r="F69" s="31"/>
      <c r="G69" s="31"/>
      <c r="H69" s="31"/>
      <c r="I69" s="31"/>
      <c r="J69" s="32">
        <v>1</v>
      </c>
      <c r="K69" s="31"/>
      <c r="L69" s="32">
        <v>1</v>
      </c>
      <c r="M69" s="31"/>
      <c r="N69" s="31"/>
      <c r="O69" s="31">
        <f t="shared" si="3"/>
        <v>2</v>
      </c>
    </row>
    <row r="70" spans="3:15" ht="12">
      <c r="C70" s="34"/>
      <c r="D70" s="30" t="s">
        <v>83</v>
      </c>
      <c r="E70" s="31">
        <f t="shared" si="5"/>
        <v>65</v>
      </c>
      <c r="F70" s="31"/>
      <c r="G70" s="31"/>
      <c r="H70" s="31"/>
      <c r="I70" s="31"/>
      <c r="J70" s="32">
        <v>1</v>
      </c>
      <c r="K70" s="31"/>
      <c r="L70" s="31"/>
      <c r="M70" s="31"/>
      <c r="N70" s="31"/>
      <c r="O70" s="31">
        <f aca="true" t="shared" si="6" ref="O70:O93">SUM(F70:N70)</f>
        <v>1</v>
      </c>
    </row>
    <row r="71" spans="3:15" ht="12">
      <c r="C71" s="34"/>
      <c r="D71" s="30" t="s">
        <v>84</v>
      </c>
      <c r="E71" s="31">
        <f t="shared" si="5"/>
        <v>66</v>
      </c>
      <c r="F71" s="31"/>
      <c r="G71" s="32">
        <v>1</v>
      </c>
      <c r="H71" s="31"/>
      <c r="I71" s="31"/>
      <c r="J71" s="32">
        <v>1</v>
      </c>
      <c r="K71" s="31"/>
      <c r="L71" s="31"/>
      <c r="M71" s="31"/>
      <c r="N71" s="31"/>
      <c r="O71" s="31">
        <f t="shared" si="6"/>
        <v>2</v>
      </c>
    </row>
    <row r="72" spans="3:15" ht="12">
      <c r="C72" s="34"/>
      <c r="D72" s="30" t="s">
        <v>85</v>
      </c>
      <c r="E72" s="31">
        <f aca="true" t="shared" si="7" ref="E72:E87">E71+1</f>
        <v>67</v>
      </c>
      <c r="F72" s="31"/>
      <c r="G72" s="31"/>
      <c r="H72" s="32">
        <v>1</v>
      </c>
      <c r="I72" s="31"/>
      <c r="J72" s="32">
        <v>1</v>
      </c>
      <c r="K72" s="31"/>
      <c r="L72" s="32">
        <v>1</v>
      </c>
      <c r="M72" s="31"/>
      <c r="N72" s="32">
        <v>1</v>
      </c>
      <c r="O72" s="31">
        <f t="shared" si="6"/>
        <v>4</v>
      </c>
    </row>
    <row r="73" spans="3:15" ht="12">
      <c r="C73" s="34"/>
      <c r="D73" s="30" t="s">
        <v>86</v>
      </c>
      <c r="E73" s="31">
        <f t="shared" si="7"/>
        <v>68</v>
      </c>
      <c r="F73" s="31"/>
      <c r="G73" s="32">
        <v>1</v>
      </c>
      <c r="H73" s="31"/>
      <c r="I73" s="32">
        <v>1</v>
      </c>
      <c r="J73" s="32">
        <v>1</v>
      </c>
      <c r="K73" s="31"/>
      <c r="L73" s="32">
        <v>1</v>
      </c>
      <c r="M73" s="31"/>
      <c r="N73" s="32">
        <v>1</v>
      </c>
      <c r="O73" s="31">
        <f t="shared" si="6"/>
        <v>5</v>
      </c>
    </row>
    <row r="74" spans="3:15" ht="12">
      <c r="C74" s="34"/>
      <c r="D74" s="30" t="s">
        <v>87</v>
      </c>
      <c r="E74" s="31">
        <f t="shared" si="7"/>
        <v>69</v>
      </c>
      <c r="F74" s="31"/>
      <c r="G74" s="31"/>
      <c r="H74" s="31"/>
      <c r="I74" s="31"/>
      <c r="J74" s="32">
        <v>1</v>
      </c>
      <c r="K74" s="32">
        <v>1</v>
      </c>
      <c r="L74" s="31"/>
      <c r="M74" s="31"/>
      <c r="N74" s="32">
        <v>1</v>
      </c>
      <c r="O74" s="31">
        <f t="shared" si="6"/>
        <v>3</v>
      </c>
    </row>
    <row r="75" spans="3:15" ht="12">
      <c r="C75" s="34"/>
      <c r="D75" s="30" t="s">
        <v>88</v>
      </c>
      <c r="E75" s="31">
        <f t="shared" si="7"/>
        <v>70</v>
      </c>
      <c r="F75" s="31"/>
      <c r="G75" s="31"/>
      <c r="H75" s="31"/>
      <c r="I75" s="31"/>
      <c r="J75" s="32">
        <v>1</v>
      </c>
      <c r="K75" s="31"/>
      <c r="L75" s="31"/>
      <c r="M75" s="31"/>
      <c r="N75" s="31"/>
      <c r="O75" s="31">
        <f t="shared" si="6"/>
        <v>1</v>
      </c>
    </row>
    <row r="76" spans="3:15" ht="12">
      <c r="C76" s="34"/>
      <c r="D76" s="30" t="s">
        <v>89</v>
      </c>
      <c r="E76" s="31">
        <f t="shared" si="7"/>
        <v>71</v>
      </c>
      <c r="F76" s="31"/>
      <c r="G76" s="32">
        <v>1</v>
      </c>
      <c r="H76" s="31"/>
      <c r="I76" s="31"/>
      <c r="J76" s="32">
        <v>1</v>
      </c>
      <c r="K76" s="31"/>
      <c r="L76" s="31"/>
      <c r="M76" s="31"/>
      <c r="N76" s="31"/>
      <c r="O76" s="31">
        <f t="shared" si="6"/>
        <v>2</v>
      </c>
    </row>
    <row r="77" spans="3:15" ht="12">
      <c r="C77" s="34"/>
      <c r="D77" s="30" t="s">
        <v>90</v>
      </c>
      <c r="E77" s="31">
        <f t="shared" si="7"/>
        <v>72</v>
      </c>
      <c r="F77" s="31"/>
      <c r="G77" s="31"/>
      <c r="H77" s="32">
        <v>1</v>
      </c>
      <c r="I77" s="32">
        <v>1</v>
      </c>
      <c r="J77" s="32">
        <v>1</v>
      </c>
      <c r="K77" s="31"/>
      <c r="L77" s="31"/>
      <c r="M77" s="31"/>
      <c r="N77" s="31"/>
      <c r="O77" s="31">
        <f t="shared" si="6"/>
        <v>3</v>
      </c>
    </row>
    <row r="78" spans="3:15" ht="12">
      <c r="C78" s="34"/>
      <c r="D78" s="30" t="s">
        <v>91</v>
      </c>
      <c r="E78" s="31">
        <f t="shared" si="7"/>
        <v>73</v>
      </c>
      <c r="F78" s="31"/>
      <c r="G78" s="32">
        <v>1</v>
      </c>
      <c r="H78" s="32">
        <v>1</v>
      </c>
      <c r="I78" s="31"/>
      <c r="J78" s="32">
        <v>1</v>
      </c>
      <c r="K78" s="31"/>
      <c r="L78" s="31"/>
      <c r="M78" s="31"/>
      <c r="N78" s="31"/>
      <c r="O78" s="31">
        <f t="shared" si="6"/>
        <v>3</v>
      </c>
    </row>
    <row r="79" spans="3:15" ht="12">
      <c r="C79" s="34"/>
      <c r="D79" s="30" t="s">
        <v>92</v>
      </c>
      <c r="E79" s="31">
        <f t="shared" si="7"/>
        <v>74</v>
      </c>
      <c r="F79" s="31"/>
      <c r="G79" s="31"/>
      <c r="H79" s="31"/>
      <c r="I79" s="31"/>
      <c r="J79" s="32">
        <v>1</v>
      </c>
      <c r="K79" s="31"/>
      <c r="L79" s="31"/>
      <c r="M79" s="31"/>
      <c r="N79" s="31"/>
      <c r="O79" s="31">
        <f t="shared" si="6"/>
        <v>1</v>
      </c>
    </row>
    <row r="80" spans="3:15" ht="12">
      <c r="C80" s="34"/>
      <c r="D80" s="30" t="s">
        <v>93</v>
      </c>
      <c r="E80" s="31">
        <f t="shared" si="7"/>
        <v>75</v>
      </c>
      <c r="F80" s="31"/>
      <c r="G80" s="31"/>
      <c r="H80" s="31"/>
      <c r="I80" s="31"/>
      <c r="J80" s="32">
        <v>1</v>
      </c>
      <c r="K80" s="31"/>
      <c r="L80" s="31"/>
      <c r="M80" s="31"/>
      <c r="N80" s="31"/>
      <c r="O80" s="31">
        <f t="shared" si="6"/>
        <v>1</v>
      </c>
    </row>
    <row r="81" spans="3:15" ht="12">
      <c r="C81" s="34"/>
      <c r="D81" s="30" t="s">
        <v>94</v>
      </c>
      <c r="E81" s="31">
        <f t="shared" si="7"/>
        <v>76</v>
      </c>
      <c r="F81" s="31"/>
      <c r="G81" s="31"/>
      <c r="H81" s="31"/>
      <c r="I81" s="31"/>
      <c r="J81" s="32">
        <v>1</v>
      </c>
      <c r="K81" s="31"/>
      <c r="L81" s="31"/>
      <c r="M81" s="31"/>
      <c r="N81" s="31"/>
      <c r="O81" s="31">
        <f t="shared" si="6"/>
        <v>1</v>
      </c>
    </row>
    <row r="82" spans="3:15" ht="12">
      <c r="C82" s="34"/>
      <c r="D82" s="30" t="s">
        <v>95</v>
      </c>
      <c r="E82" s="31">
        <f t="shared" si="7"/>
        <v>77</v>
      </c>
      <c r="F82" s="31"/>
      <c r="G82" s="32">
        <v>1</v>
      </c>
      <c r="H82" s="32">
        <v>1</v>
      </c>
      <c r="I82" s="31"/>
      <c r="J82" s="32">
        <v>1</v>
      </c>
      <c r="K82" s="32">
        <v>1</v>
      </c>
      <c r="L82" s="31"/>
      <c r="M82" s="31"/>
      <c r="N82" s="32">
        <v>1</v>
      </c>
      <c r="O82" s="31">
        <f t="shared" si="6"/>
        <v>5</v>
      </c>
    </row>
    <row r="83" spans="3:15" ht="12">
      <c r="C83" s="39"/>
      <c r="D83" s="30" t="s">
        <v>96</v>
      </c>
      <c r="E83" s="31">
        <f t="shared" si="7"/>
        <v>78</v>
      </c>
      <c r="F83" s="31"/>
      <c r="G83" s="32">
        <v>1</v>
      </c>
      <c r="H83" s="32">
        <v>1</v>
      </c>
      <c r="I83" s="31"/>
      <c r="J83" s="32">
        <v>1</v>
      </c>
      <c r="K83" s="31"/>
      <c r="L83" s="31"/>
      <c r="M83" s="31"/>
      <c r="N83" s="31"/>
      <c r="O83" s="31">
        <f t="shared" si="6"/>
        <v>3</v>
      </c>
    </row>
    <row r="84" spans="3:15" ht="12">
      <c r="C84" s="39"/>
      <c r="D84" s="30" t="s">
        <v>97</v>
      </c>
      <c r="E84" s="31">
        <f t="shared" si="7"/>
        <v>79</v>
      </c>
      <c r="F84" s="32">
        <v>1</v>
      </c>
      <c r="G84" s="31"/>
      <c r="H84" s="31"/>
      <c r="I84" s="31"/>
      <c r="J84" s="32">
        <v>1</v>
      </c>
      <c r="K84" s="31"/>
      <c r="L84" s="31"/>
      <c r="M84" s="31"/>
      <c r="N84" s="31"/>
      <c r="O84" s="31">
        <f t="shared" si="6"/>
        <v>2</v>
      </c>
    </row>
    <row r="85" spans="3:15" ht="12">
      <c r="C85" s="34"/>
      <c r="D85" s="30" t="s">
        <v>98</v>
      </c>
      <c r="E85" s="31">
        <f t="shared" si="7"/>
        <v>80</v>
      </c>
      <c r="F85" s="31"/>
      <c r="G85" s="31"/>
      <c r="H85" s="31"/>
      <c r="I85" s="31"/>
      <c r="J85" s="32">
        <v>1</v>
      </c>
      <c r="K85" s="31"/>
      <c r="L85" s="31"/>
      <c r="M85" s="31"/>
      <c r="N85" s="31"/>
      <c r="O85" s="31">
        <f t="shared" si="6"/>
        <v>1</v>
      </c>
    </row>
    <row r="86" spans="3:15" ht="12">
      <c r="C86" s="34"/>
      <c r="D86" s="30" t="s">
        <v>99</v>
      </c>
      <c r="E86" s="31">
        <f t="shared" si="7"/>
        <v>81</v>
      </c>
      <c r="F86" s="31"/>
      <c r="G86" s="31"/>
      <c r="H86" s="31"/>
      <c r="I86" s="31"/>
      <c r="J86" s="32">
        <v>1</v>
      </c>
      <c r="K86" s="31"/>
      <c r="L86" s="31"/>
      <c r="M86" s="31"/>
      <c r="N86" s="31"/>
      <c r="O86" s="31">
        <f t="shared" si="6"/>
        <v>1</v>
      </c>
    </row>
    <row r="87" spans="3:15" ht="12">
      <c r="C87" s="34"/>
      <c r="D87" s="30" t="s">
        <v>100</v>
      </c>
      <c r="E87" s="31">
        <f t="shared" si="7"/>
        <v>82</v>
      </c>
      <c r="F87" s="31"/>
      <c r="G87" s="31"/>
      <c r="H87" s="31"/>
      <c r="I87" s="31"/>
      <c r="J87" s="32">
        <v>1</v>
      </c>
      <c r="K87" s="31"/>
      <c r="L87" s="31"/>
      <c r="M87" s="31"/>
      <c r="N87" s="31"/>
      <c r="O87" s="31">
        <f t="shared" si="6"/>
        <v>1</v>
      </c>
    </row>
    <row r="88" spans="3:15" ht="12">
      <c r="C88" s="34"/>
      <c r="D88" s="30" t="s">
        <v>101</v>
      </c>
      <c r="E88" s="31">
        <f aca="true" t="shared" si="8" ref="E88:E93">E87+1</f>
        <v>83</v>
      </c>
      <c r="F88" s="31"/>
      <c r="G88" s="31"/>
      <c r="H88" s="31"/>
      <c r="I88" s="31"/>
      <c r="J88" s="32">
        <v>1</v>
      </c>
      <c r="K88" s="31"/>
      <c r="L88" s="31"/>
      <c r="M88" s="31"/>
      <c r="N88" s="31"/>
      <c r="O88" s="31">
        <f t="shared" si="6"/>
        <v>1</v>
      </c>
    </row>
    <row r="89" spans="3:15" ht="12">
      <c r="C89" s="34"/>
      <c r="D89" s="30" t="s">
        <v>102</v>
      </c>
      <c r="E89" s="31">
        <f t="shared" si="8"/>
        <v>84</v>
      </c>
      <c r="F89" s="31"/>
      <c r="G89" s="31"/>
      <c r="H89" s="31"/>
      <c r="I89" s="31"/>
      <c r="J89" s="32">
        <v>1</v>
      </c>
      <c r="K89" s="31"/>
      <c r="L89" s="31"/>
      <c r="M89" s="31"/>
      <c r="N89" s="31"/>
      <c r="O89" s="31">
        <f t="shared" si="6"/>
        <v>1</v>
      </c>
    </row>
    <row r="90" spans="3:15" ht="12">
      <c r="C90" s="40" t="s">
        <v>103</v>
      </c>
      <c r="D90" s="30" t="s">
        <v>104</v>
      </c>
      <c r="E90" s="31">
        <f t="shared" si="8"/>
        <v>85</v>
      </c>
      <c r="F90" s="31"/>
      <c r="G90" s="32">
        <v>1</v>
      </c>
      <c r="H90" s="32">
        <v>1</v>
      </c>
      <c r="I90" s="32">
        <v>1</v>
      </c>
      <c r="J90" s="32">
        <v>1</v>
      </c>
      <c r="K90" s="32">
        <v>1</v>
      </c>
      <c r="L90" s="32">
        <v>1</v>
      </c>
      <c r="M90" s="32">
        <v>1</v>
      </c>
      <c r="N90" s="32">
        <v>1</v>
      </c>
      <c r="O90" s="31">
        <f t="shared" si="6"/>
        <v>8</v>
      </c>
    </row>
    <row r="91" spans="3:15" ht="12">
      <c r="C91" s="33" t="s">
        <v>105</v>
      </c>
      <c r="D91" s="30" t="s">
        <v>106</v>
      </c>
      <c r="E91" s="31">
        <f t="shared" si="8"/>
        <v>86</v>
      </c>
      <c r="F91" s="32">
        <v>1</v>
      </c>
      <c r="G91" s="32">
        <v>1</v>
      </c>
      <c r="H91" s="32">
        <v>1</v>
      </c>
      <c r="I91" s="32">
        <v>1</v>
      </c>
      <c r="J91" s="32">
        <v>1</v>
      </c>
      <c r="K91" s="32">
        <v>1</v>
      </c>
      <c r="L91" s="32">
        <v>1</v>
      </c>
      <c r="M91" s="32">
        <v>1</v>
      </c>
      <c r="N91" s="32">
        <v>1</v>
      </c>
      <c r="O91" s="31">
        <f t="shared" si="6"/>
        <v>9</v>
      </c>
    </row>
    <row r="92" spans="3:15" ht="12">
      <c r="C92" s="29" t="s">
        <v>107</v>
      </c>
      <c r="D92" s="30" t="s">
        <v>108</v>
      </c>
      <c r="E92" s="31">
        <f t="shared" si="8"/>
        <v>87</v>
      </c>
      <c r="F92" s="31"/>
      <c r="G92" s="31"/>
      <c r="H92" s="32">
        <v>1</v>
      </c>
      <c r="I92" s="31"/>
      <c r="J92" s="32">
        <v>1</v>
      </c>
      <c r="K92" s="31"/>
      <c r="L92" s="32">
        <v>1</v>
      </c>
      <c r="M92" s="32">
        <v>1</v>
      </c>
      <c r="N92" s="31"/>
      <c r="O92" s="31">
        <f t="shared" si="6"/>
        <v>4</v>
      </c>
    </row>
    <row r="93" spans="3:15" ht="12">
      <c r="C93" s="36" t="s">
        <v>109</v>
      </c>
      <c r="D93" s="46" t="s">
        <v>110</v>
      </c>
      <c r="E93" s="31">
        <f t="shared" si="8"/>
        <v>88</v>
      </c>
      <c r="F93" s="32">
        <v>1</v>
      </c>
      <c r="G93" s="31"/>
      <c r="H93" s="31"/>
      <c r="I93" s="31"/>
      <c r="J93" s="32">
        <v>1</v>
      </c>
      <c r="K93" s="31"/>
      <c r="L93" s="31"/>
      <c r="M93" s="31"/>
      <c r="N93" s="31"/>
      <c r="O93" s="31">
        <f t="shared" si="6"/>
        <v>2</v>
      </c>
    </row>
    <row r="94" spans="3:15" ht="15" customHeight="1">
      <c r="C94" s="41"/>
      <c r="E94" s="2"/>
      <c r="F94" s="42">
        <f>SUM(F6:F93)/$E$93</f>
        <v>0.14772727272727273</v>
      </c>
      <c r="G94" s="42">
        <f aca="true" t="shared" si="9" ref="G94:N94">SUM(G6:G93)/$E$93</f>
        <v>0.42045454545454547</v>
      </c>
      <c r="H94" s="42">
        <f t="shared" si="9"/>
        <v>0.4772727272727273</v>
      </c>
      <c r="I94" s="42">
        <f t="shared" si="9"/>
        <v>0.375</v>
      </c>
      <c r="J94" s="42">
        <f t="shared" si="9"/>
        <v>0.9431818181818182</v>
      </c>
      <c r="K94" s="42">
        <f t="shared" si="9"/>
        <v>0.375</v>
      </c>
      <c r="L94" s="42">
        <f t="shared" si="9"/>
        <v>0.5340909090909091</v>
      </c>
      <c r="M94" s="42">
        <f t="shared" si="9"/>
        <v>0.36363636363636365</v>
      </c>
      <c r="N94" s="42">
        <f t="shared" si="9"/>
        <v>0.48863636363636365</v>
      </c>
      <c r="O94" s="3"/>
    </row>
    <row r="95" spans="2:62" s="3" customFormat="1" ht="12.75">
      <c r="B95" s="2"/>
      <c r="C95" s="41"/>
      <c r="D95" s="49" t="s">
        <v>79</v>
      </c>
      <c r="J95" s="2"/>
      <c r="K95" s="2"/>
      <c r="L95" s="2"/>
      <c r="M95" s="2"/>
      <c r="N95" s="2"/>
      <c r="O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2:62" s="3" customFormat="1" ht="15.75">
      <c r="B96" s="2"/>
      <c r="C96" s="41"/>
      <c r="D96" s="48" t="s">
        <v>80</v>
      </c>
      <c r="H96" s="43"/>
      <c r="J96" s="2"/>
      <c r="K96" s="2"/>
      <c r="L96" s="2"/>
      <c r="M96" s="2"/>
      <c r="N96" s="2"/>
      <c r="O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2:8" ht="12.75">
      <c r="B97" s="41"/>
      <c r="D97" s="48" t="s">
        <v>81</v>
      </c>
      <c r="G97" s="2"/>
      <c r="H97" s="2"/>
    </row>
    <row r="98" spans="1:7" ht="27">
      <c r="A98" s="44"/>
      <c r="D98" s="14"/>
      <c r="G98" s="45"/>
    </row>
    <row r="99" ht="12">
      <c r="C99" s="41"/>
    </row>
    <row r="100" ht="12">
      <c r="C100" s="41"/>
    </row>
    <row r="101" ht="12">
      <c r="C101" s="41"/>
    </row>
  </sheetData>
  <printOptions/>
  <pageMargins left="0" right="0" top="0" bottom="0" header="0.5" footer="0.5"/>
  <pageSetup orientation="portrait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P. Langford</dc:creator>
  <cp:keywords/>
  <dc:description/>
  <cp:lastModifiedBy>David Langford</cp:lastModifiedBy>
  <dcterms:created xsi:type="dcterms:W3CDTF">2008-04-07T05:49:07Z</dcterms:created>
  <cp:category/>
  <cp:version/>
  <cp:contentType/>
  <cp:contentStatus/>
</cp:coreProperties>
</file>